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workbookProtection workbookPassword="C1F4" lockStructure="1"/>
  <bookViews>
    <workbookView xWindow="600" yWindow="60" windowWidth="10155" windowHeight="5730"/>
  </bookViews>
  <sheets>
    <sheet name="Start" sheetId="9" r:id="rId1"/>
    <sheet name="Beurteilungen" sheetId="4" r:id="rId2"/>
    <sheet name="Portfolio-Diagramm" sheetId="8" r:id="rId3"/>
    <sheet name="Basisdaten" sheetId="7" r:id="rId4"/>
  </sheets>
  <definedNames>
    <definedName name="abteilung">Basisdaten!$B$3:$B$12</definedName>
    <definedName name="datum">Beurteilungen!$J$1</definedName>
    <definedName name="_xlnm.Print_Area" localSheetId="1">Beurteilungen!$B$1:$L$28</definedName>
    <definedName name="einstufung">Basisdaten!$D$3:$D$13</definedName>
    <definedName name="firma">Beurteilungen!$D$1</definedName>
    <definedName name="kuenftigzugehoerig">Basisdaten!$E$3:$F$6</definedName>
    <definedName name="name">Basisdaten!#REF!</definedName>
    <definedName name="position">Basisdaten!$C$3:$C$12</definedName>
    <definedName name="titel">Beurteilungen!$B$1</definedName>
    <definedName name="zugehoerigkeit">Basisdaten!$E$3:$E$6</definedName>
  </definedNames>
  <calcPr calcId="145621"/>
</workbook>
</file>

<file path=xl/calcChain.xml><?xml version="1.0" encoding="utf-8"?>
<calcChain xmlns="http://schemas.openxmlformats.org/spreadsheetml/2006/main">
  <c r="L19" i="4" l="1"/>
  <c r="L28" i="4" s="1"/>
  <c r="L15" i="4"/>
  <c r="K19" i="4"/>
  <c r="K28" i="4" s="1"/>
  <c r="K15" i="4"/>
  <c r="J1" i="4"/>
  <c r="B16" i="7" s="1"/>
  <c r="D19" i="4"/>
  <c r="D28" i="4" s="1"/>
  <c r="E19" i="4"/>
  <c r="E28" i="4"/>
  <c r="F19" i="4"/>
  <c r="F28" i="4" s="1"/>
  <c r="G19" i="4"/>
  <c r="G28" i="4" s="1"/>
  <c r="H19" i="4"/>
  <c r="H28" i="4" s="1"/>
  <c r="I19" i="4"/>
  <c r="I28" i="4" s="1"/>
  <c r="J19" i="4"/>
  <c r="J28" i="4" s="1"/>
  <c r="C19" i="4"/>
  <c r="C28" i="4" s="1"/>
  <c r="C15" i="4"/>
  <c r="E15" i="4"/>
  <c r="F15" i="4"/>
  <c r="G15" i="4"/>
  <c r="H15" i="4"/>
  <c r="I15" i="4"/>
  <c r="J15" i="4"/>
  <c r="D15" i="4"/>
</calcChain>
</file>

<file path=xl/sharedStrings.xml><?xml version="1.0" encoding="utf-8"?>
<sst xmlns="http://schemas.openxmlformats.org/spreadsheetml/2006/main" count="100" uniqueCount="64">
  <si>
    <t>Angaben zur Person</t>
  </si>
  <si>
    <t>Leistungsbeurteilung (Wollen)</t>
  </si>
  <si>
    <t>Innovative Ziele</t>
  </si>
  <si>
    <t>Leistungseinstufung</t>
  </si>
  <si>
    <t>Potentialbeurteilung</t>
  </si>
  <si>
    <t>Motivation</t>
  </si>
  <si>
    <t>unternehmerische Initiative</t>
  </si>
  <si>
    <t>Belastbarkeit</t>
  </si>
  <si>
    <t>Entwicklungspotential</t>
  </si>
  <si>
    <t>Potentialeinstufung</t>
  </si>
  <si>
    <t>Mustermann GmbH</t>
  </si>
  <si>
    <t>Name</t>
  </si>
  <si>
    <t>Herrmann</t>
  </si>
  <si>
    <t>Maier</t>
  </si>
  <si>
    <t>Schuster</t>
  </si>
  <si>
    <t>Schmidt</t>
  </si>
  <si>
    <t>Klein</t>
  </si>
  <si>
    <t>Groß</t>
  </si>
  <si>
    <t>Position</t>
  </si>
  <si>
    <t>Alter</t>
  </si>
  <si>
    <t>Zugehörigkeit</t>
  </si>
  <si>
    <t>Routine-Ziele</t>
  </si>
  <si>
    <t>Problemlösungs-Ziele</t>
  </si>
  <si>
    <t>künftige Verfügbarkeit</t>
  </si>
  <si>
    <t>Fachkompetenz</t>
  </si>
  <si>
    <t>Methodenkompetenz</t>
  </si>
  <si>
    <t>Soziale Kompetenz</t>
  </si>
  <si>
    <t>Urteilsvermögen</t>
  </si>
  <si>
    <t>Abteilung</t>
  </si>
  <si>
    <t>Einstufung</t>
  </si>
  <si>
    <t>Einkauf</t>
  </si>
  <si>
    <t>Teamleiter</t>
  </si>
  <si>
    <t>&lt; 5 Jahre</t>
  </si>
  <si>
    <t>Lager</t>
  </si>
  <si>
    <t>5-7 Jahre</t>
  </si>
  <si>
    <t>Weber</t>
  </si>
  <si>
    <t>Marketing</t>
  </si>
  <si>
    <t>7-10 Jahre</t>
  </si>
  <si>
    <t>Organisation</t>
  </si>
  <si>
    <t>Regionalleiter</t>
  </si>
  <si>
    <t>&gt; 10 Jahre</t>
  </si>
  <si>
    <t>Personal</t>
  </si>
  <si>
    <t>-</t>
  </si>
  <si>
    <t>Revision</t>
  </si>
  <si>
    <t>Verkauf</t>
  </si>
  <si>
    <t>Legende:</t>
  </si>
  <si>
    <t>veränderbar</t>
  </si>
  <si>
    <t>vordefiniert</t>
  </si>
  <si>
    <t>Jahresgehalt (ganze Zahl)</t>
  </si>
  <si>
    <t>Buchhaltung</t>
  </si>
  <si>
    <t>Abt.Leiter</t>
  </si>
  <si>
    <t>Eppel</t>
  </si>
  <si>
    <t>Diagrammtitel</t>
  </si>
  <si>
    <t>Mitarbeiter Leistungs- und Potentialanalyse</t>
  </si>
  <si>
    <t xml:space="preserve">Beurteilungen von Mitarbeitern dienen sowohl den Mitarbeitern selbst als auch dem Unternehmen.
Dabei werden nicht nur gute Mitarbeiter in Ihrer Leistung bestätigt, sondern auch Schwachstellen erkannt. Ein rechtzeitiges Gegensteuern ist dann noch eher möglich, als wenn ein schlechter Zustand auf Dauer undokumentiert anhält.
Mit Hilfe des in dieser Mappe enthaltenen Beurteilungsbogens lässt sich ein sogenanntes Portfolio-Diagramm erstellen, das aufzeigt, wo eben diese Schwachstellen in der Leistung bzw. dem Potential der einzelnen Mitarbeiter liegen. 
Die prozentualen Eingaben beziehen sich dabei jeweils auf die Erwartungen des Unternehmens (100%). Die Eingabe von 50% bedeutet demnach, dass der betreffende Mitarbeiter bei der Leistung bzw. vom Potential her nur die Hälfte dessen erbringt, was Sie von ihm erwarten. </t>
  </si>
  <si>
    <t>Dieses Diagramm kann nur Anhaltspunkte aufzeigen. In der Praxis sind die einzelnen Werte meist viel differenzierter zu gewichten, als dies hier geschieht. Bei einem im Vertrieb tätigen Menschen sind sicherlich andere Punkte höher zu bewerten, als dies beispielsweise bei einem Buchhalter der Fall ist. Sie können diesen Umstand ausgleichen, indem Sie nur Personen auf einem Blatt erfassen, deren Gewichtung Ihrer Meinung nach (nahezu) identisch ist. Bitte berücksichtigen Sie dies bei der Interpretation des Diagramms.</t>
  </si>
  <si>
    <t>Mitarbeiter Beurteilung</t>
  </si>
  <si>
    <t>Angestellter</t>
  </si>
  <si>
    <t>Arbeiter</t>
  </si>
  <si>
    <t>itService Thomas Käflein - www.servandtrain.de</t>
  </si>
  <si>
    <t>Sniper</t>
  </si>
  <si>
    <t>Zur Erfassung geben Sie die Basisdaten in die gleichnamige Tabelle ein und erfassen anschließend die Werte für die einzelnen Mitarbeiter (maximal 10 Personen) in den Beurteilungsbogen. Dort geben Sie auch Ihren Firmennamen ein. Das Portfolio-Diagramm wird anhand der eingegebenen Daten automatisch erzeugt.</t>
  </si>
  <si>
    <t>künftig</t>
  </si>
  <si>
    <t>(aus den Eingaben per Formel zusammengestellt)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</si>
</sst>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 mmmm\ yyyy"/>
    <numFmt numFmtId="165" formatCode="&quot;Stand: &quot;d/\ mmmm\ yyyy"/>
  </numFmts>
  <fonts count="10" x14ac:knownFonts="1">
    <font>
      <sz val="12"/>
      <name val="Arial"/>
    </font>
    <font>
      <sz val="12"/>
      <name val="Arial"/>
      <family val="2"/>
    </font>
    <font>
      <sz val="8"/>
      <name val="Arial"/>
      <family val="2"/>
    </font>
    <font>
      <b/>
      <sz val="10"/>
      <name val="Arial"/>
      <family val="2"/>
    </font>
    <font>
      <sz val="10"/>
      <name val="Arial"/>
      <family val="2"/>
    </font>
    <font>
      <b/>
      <sz val="14"/>
      <name val="Arial"/>
      <family val="2"/>
    </font>
    <font>
      <sz val="12"/>
      <color indexed="9"/>
      <name val="Arial"/>
      <family val="2"/>
    </font>
    <font>
      <sz val="10"/>
      <color indexed="9"/>
      <name val="Arial"/>
      <family val="2"/>
    </font>
    <font>
      <b/>
      <sz val="20"/>
      <color indexed="9"/>
      <name val="Arial"/>
      <family val="2"/>
    </font>
    <font>
      <sz val="10"/>
      <color indexed="48"/>
      <name val="Arial"/>
      <family val="2"/>
    </font>
  </fonts>
  <fills count="5">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rgb="FF5794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double">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diagonal/>
    </border>
  </borders>
  <cellStyleXfs count="3">
    <xf numFmtId="0" fontId="0" fillId="0" borderId="0"/>
    <xf numFmtId="9" fontId="1" fillId="0" borderId="1"/>
    <xf numFmtId="9" fontId="1" fillId="0" borderId="0" applyFont="0" applyFill="0" applyBorder="0" applyAlignment="0" applyProtection="0"/>
  </cellStyleXfs>
  <cellXfs count="37">
    <xf numFmtId="0" fontId="0" fillId="0" borderId="0" xfId="0"/>
    <xf numFmtId="0" fontId="3" fillId="0" borderId="0" xfId="0" applyFont="1"/>
    <xf numFmtId="0" fontId="3" fillId="0" borderId="0" xfId="0" applyFont="1" applyAlignment="1">
      <alignment horizontal="left"/>
    </xf>
    <xf numFmtId="0" fontId="4" fillId="0" borderId="0" xfId="0" applyFont="1" applyAlignment="1">
      <alignment horizontal="left"/>
    </xf>
    <xf numFmtId="0" fontId="5" fillId="0" borderId="0" xfId="0" applyFont="1"/>
    <xf numFmtId="9" fontId="3" fillId="3" borderId="5" xfId="0" applyNumberFormat="1" applyFont="1" applyFill="1" applyBorder="1" applyAlignment="1">
      <alignment horizontal="center"/>
    </xf>
    <xf numFmtId="164" fontId="0" fillId="0" borderId="0" xfId="0" applyNumberFormat="1" applyAlignment="1"/>
    <xf numFmtId="0" fontId="7" fillId="4" borderId="0" xfId="0" applyFont="1" applyFill="1" applyAlignment="1" applyProtection="1"/>
    <xf numFmtId="0" fontId="8" fillId="4" borderId="0" xfId="0" applyFont="1" applyFill="1" applyBorder="1" applyAlignment="1" applyProtection="1">
      <alignment horizontal="center" vertical="center"/>
      <protection hidden="1"/>
    </xf>
    <xf numFmtId="0" fontId="0" fillId="4" borderId="0" xfId="0" applyFill="1" applyAlignment="1" applyProtection="1"/>
    <xf numFmtId="0" fontId="7" fillId="4" borderId="0" xfId="0" applyFont="1" applyFill="1" applyAlignment="1" applyProtection="1">
      <alignment horizontal="center"/>
    </xf>
    <xf numFmtId="165" fontId="0" fillId="0" borderId="0" xfId="0" applyNumberFormat="1" applyAlignment="1"/>
    <xf numFmtId="0" fontId="4" fillId="0" borderId="1" xfId="0" applyFont="1" applyFill="1" applyBorder="1" applyAlignment="1" applyProtection="1">
      <alignment horizontal="center"/>
      <protection locked="0"/>
    </xf>
    <xf numFmtId="0" fontId="7" fillId="4" borderId="0" xfId="0" applyFont="1" applyFill="1" applyAlignment="1" applyProtection="1">
      <alignment vertical="center" wrapText="1"/>
    </xf>
    <xf numFmtId="0" fontId="6" fillId="4" borderId="0" xfId="0" applyFont="1" applyFill="1"/>
    <xf numFmtId="9" fontId="6" fillId="4" borderId="0" xfId="1" applyFont="1" applyFill="1" applyBorder="1"/>
    <xf numFmtId="0" fontId="7" fillId="4" borderId="0" xfId="0" applyFont="1" applyFill="1"/>
    <xf numFmtId="9" fontId="7" fillId="4" borderId="0" xfId="1" applyFont="1" applyFill="1" applyBorder="1"/>
    <xf numFmtId="9" fontId="7" fillId="4" borderId="0" xfId="1" applyFont="1" applyFill="1" applyBorder="1" applyAlignment="1">
      <alignment horizontal="left"/>
    </xf>
    <xf numFmtId="0" fontId="7" fillId="4" borderId="2" xfId="0" applyFont="1" applyFill="1" applyBorder="1" applyAlignment="1">
      <alignment vertical="center"/>
    </xf>
    <xf numFmtId="0" fontId="7" fillId="4" borderId="4" xfId="0" applyFont="1" applyFill="1" applyBorder="1" applyAlignment="1">
      <alignment horizontal="center" vertical="center"/>
    </xf>
    <xf numFmtId="0" fontId="9" fillId="2" borderId="6" xfId="0" applyFont="1" applyFill="1" applyBorder="1" applyAlignment="1" applyProtection="1">
      <alignment vertical="center"/>
      <protection locked="0"/>
    </xf>
    <xf numFmtId="9" fontId="7" fillId="4" borderId="4" xfId="1" applyFont="1" applyFill="1" applyBorder="1" applyAlignment="1">
      <alignment horizontal="center" vertical="center"/>
    </xf>
    <xf numFmtId="49" fontId="7" fillId="4" borderId="3" xfId="0" applyNumberFormat="1" applyFont="1" applyFill="1" applyBorder="1" applyAlignment="1">
      <alignment horizontal="center" vertical="center"/>
    </xf>
    <xf numFmtId="0" fontId="7" fillId="4" borderId="0" xfId="0" applyFont="1" applyFill="1" applyAlignment="1">
      <alignment vertical="center"/>
    </xf>
    <xf numFmtId="9" fontId="7" fillId="4" borderId="0" xfId="1" applyFont="1" applyFill="1" applyBorder="1" applyAlignment="1">
      <alignment horizontal="center" vertical="center"/>
    </xf>
    <xf numFmtId="0" fontId="7" fillId="4" borderId="0" xfId="0" applyFont="1" applyFill="1" applyAlignment="1">
      <alignment horizontal="right" vertical="center"/>
    </xf>
    <xf numFmtId="0" fontId="9" fillId="2" borderId="0" xfId="0" applyFont="1" applyFill="1" applyAlignment="1">
      <alignment horizontal="center" vertical="center"/>
    </xf>
    <xf numFmtId="0" fontId="4" fillId="0" borderId="0" xfId="0" applyFont="1"/>
    <xf numFmtId="0" fontId="4" fillId="0" borderId="1" xfId="0" applyFont="1" applyBorder="1" applyAlignment="1" applyProtection="1">
      <alignment horizontal="center"/>
      <protection locked="0"/>
    </xf>
    <xf numFmtId="3" fontId="4" fillId="0" borderId="1" xfId="0" applyNumberFormat="1" applyFont="1" applyBorder="1" applyAlignment="1" applyProtection="1">
      <alignment horizontal="center"/>
      <protection locked="0"/>
    </xf>
    <xf numFmtId="9" fontId="4" fillId="0" borderId="1" xfId="2" applyFont="1" applyBorder="1" applyAlignment="1" applyProtection="1">
      <alignment horizontal="center"/>
      <protection locked="0"/>
    </xf>
    <xf numFmtId="9" fontId="4" fillId="0" borderId="7" xfId="2" applyFont="1" applyBorder="1" applyAlignment="1" applyProtection="1">
      <alignment horizontal="center"/>
      <protection locked="0"/>
    </xf>
    <xf numFmtId="9" fontId="4" fillId="3" borderId="1" xfId="2" applyFont="1" applyFill="1" applyBorder="1" applyAlignment="1">
      <alignment horizontal="center"/>
    </xf>
    <xf numFmtId="9" fontId="4" fillId="0" borderId="1" xfId="0" applyNumberFormat="1" applyFont="1" applyBorder="1" applyAlignment="1" applyProtection="1">
      <alignment horizontal="center"/>
      <protection locked="0"/>
    </xf>
    <xf numFmtId="0" fontId="1" fillId="0" borderId="0" xfId="0" applyFont="1" applyAlignment="1" applyProtection="1">
      <protection locked="0"/>
    </xf>
    <xf numFmtId="165" fontId="4" fillId="0" borderId="0" xfId="0" applyNumberFormat="1" applyFont="1" applyAlignment="1">
      <alignment horizontal="right"/>
    </xf>
  </cellXfs>
  <cellStyles count="3">
    <cellStyle name="einstufung" xfId="1"/>
    <cellStyle name="Prozent" xfId="2" builtinId="5"/>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6577C"/>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794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Basisdaten!$B$16</c:f>
          <c:strCache>
            <c:ptCount val="1"/>
            <c:pt idx="0">
              <c:v>Mitarbeiter Beurteilung, Mustermann GmbH, Stand: 14. August 2014</c:v>
            </c:pt>
          </c:strCache>
        </c:strRef>
      </c:tx>
      <c:layout>
        <c:manualLayout>
          <c:xMode val="edge"/>
          <c:yMode val="edge"/>
          <c:x val="0.16250000000000001"/>
          <c:y val="0"/>
        </c:manualLayout>
      </c:layout>
      <c:overlay val="0"/>
    </c:title>
    <c:autoTitleDeleted val="0"/>
    <c:plotArea>
      <c:layout>
        <c:manualLayout>
          <c:layoutTarget val="inner"/>
          <c:xMode val="edge"/>
          <c:yMode val="edge"/>
          <c:x val="8.6458333333333331E-2"/>
          <c:y val="7.6672104404567704E-2"/>
          <c:w val="0.79895833333333333"/>
          <c:h val="0.81076672104404568"/>
        </c:manualLayout>
      </c:layout>
      <c:bubbleChart>
        <c:varyColors val="0"/>
        <c:ser>
          <c:idx val="0"/>
          <c:order val="0"/>
          <c:tx>
            <c:strRef>
              <c:f>Beurteilungen!$C$4</c:f>
              <c:strCache>
                <c:ptCount val="1"/>
                <c:pt idx="0">
                  <c:v>Herrmann</c:v>
                </c:pt>
              </c:strCache>
            </c:strRef>
          </c:tx>
          <c:invertIfNegative val="0"/>
          <c:xVal>
            <c:numRef>
              <c:f>Beurteilungen!$C$15</c:f>
              <c:numCache>
                <c:formatCode>0%</c:formatCode>
                <c:ptCount val="1"/>
                <c:pt idx="0">
                  <c:v>0.66666666666666663</c:v>
                </c:pt>
              </c:numCache>
            </c:numRef>
          </c:xVal>
          <c:yVal>
            <c:numRef>
              <c:f>Beurteilungen!$C$28</c:f>
              <c:numCache>
                <c:formatCode>0%</c:formatCode>
                <c:ptCount val="1"/>
                <c:pt idx="0">
                  <c:v>0.6777777777777777</c:v>
                </c:pt>
              </c:numCache>
            </c:numRef>
          </c:yVal>
          <c:bubbleSize>
            <c:numRef>
              <c:f>Beurteilungen!$C$9</c:f>
              <c:numCache>
                <c:formatCode>#,##0</c:formatCode>
                <c:ptCount val="1"/>
                <c:pt idx="0">
                  <c:v>47000</c:v>
                </c:pt>
              </c:numCache>
            </c:numRef>
          </c:bubbleSize>
          <c:bubble3D val="1"/>
        </c:ser>
        <c:ser>
          <c:idx val="1"/>
          <c:order val="1"/>
          <c:tx>
            <c:strRef>
              <c:f>Beurteilungen!$D$4</c:f>
              <c:strCache>
                <c:ptCount val="1"/>
                <c:pt idx="0">
                  <c:v>Maier</c:v>
                </c:pt>
              </c:strCache>
            </c:strRef>
          </c:tx>
          <c:invertIfNegative val="0"/>
          <c:xVal>
            <c:numRef>
              <c:f>Beurteilungen!$D$15</c:f>
              <c:numCache>
                <c:formatCode>0%</c:formatCode>
                <c:ptCount val="1"/>
                <c:pt idx="0">
                  <c:v>0.8666666666666667</c:v>
                </c:pt>
              </c:numCache>
            </c:numRef>
          </c:xVal>
          <c:yVal>
            <c:numRef>
              <c:f>Beurteilungen!$D$28</c:f>
              <c:numCache>
                <c:formatCode>0%</c:formatCode>
                <c:ptCount val="1"/>
                <c:pt idx="0">
                  <c:v>0.3444444444444445</c:v>
                </c:pt>
              </c:numCache>
            </c:numRef>
          </c:yVal>
          <c:bubbleSize>
            <c:numRef>
              <c:f>Beurteilungen!$D$9</c:f>
              <c:numCache>
                <c:formatCode>#,##0</c:formatCode>
                <c:ptCount val="1"/>
                <c:pt idx="0">
                  <c:v>125000</c:v>
                </c:pt>
              </c:numCache>
            </c:numRef>
          </c:bubbleSize>
          <c:bubble3D val="1"/>
        </c:ser>
        <c:ser>
          <c:idx val="2"/>
          <c:order val="2"/>
          <c:tx>
            <c:strRef>
              <c:f>Beurteilungen!$E$4</c:f>
              <c:strCache>
                <c:ptCount val="1"/>
                <c:pt idx="0">
                  <c:v>Schuster</c:v>
                </c:pt>
              </c:strCache>
            </c:strRef>
          </c:tx>
          <c:invertIfNegative val="0"/>
          <c:xVal>
            <c:numRef>
              <c:f>Beurteilungen!$E$15</c:f>
              <c:numCache>
                <c:formatCode>0%</c:formatCode>
                <c:ptCount val="1"/>
                <c:pt idx="0">
                  <c:v>0.26666666666666666</c:v>
                </c:pt>
              </c:numCache>
            </c:numRef>
          </c:xVal>
          <c:yVal>
            <c:numRef>
              <c:f>Beurteilungen!$E$28</c:f>
              <c:numCache>
                <c:formatCode>0%</c:formatCode>
                <c:ptCount val="1"/>
                <c:pt idx="0">
                  <c:v>0.63888888888888884</c:v>
                </c:pt>
              </c:numCache>
            </c:numRef>
          </c:yVal>
          <c:bubbleSize>
            <c:numRef>
              <c:f>Beurteilungen!$E$9</c:f>
              <c:numCache>
                <c:formatCode>#,##0</c:formatCode>
                <c:ptCount val="1"/>
                <c:pt idx="0">
                  <c:v>64000</c:v>
                </c:pt>
              </c:numCache>
            </c:numRef>
          </c:bubbleSize>
          <c:bubble3D val="1"/>
        </c:ser>
        <c:ser>
          <c:idx val="3"/>
          <c:order val="3"/>
          <c:tx>
            <c:strRef>
              <c:f>Beurteilungen!$F$4</c:f>
              <c:strCache>
                <c:ptCount val="1"/>
                <c:pt idx="0">
                  <c:v>Schmidt</c:v>
                </c:pt>
              </c:strCache>
            </c:strRef>
          </c:tx>
          <c:invertIfNegative val="0"/>
          <c:xVal>
            <c:numRef>
              <c:f>Beurteilungen!$F$15</c:f>
              <c:numCache>
                <c:formatCode>0%</c:formatCode>
                <c:ptCount val="1"/>
                <c:pt idx="0">
                  <c:v>0.6</c:v>
                </c:pt>
              </c:numCache>
            </c:numRef>
          </c:xVal>
          <c:yVal>
            <c:numRef>
              <c:f>Beurteilungen!$F$28</c:f>
              <c:numCache>
                <c:formatCode>0%</c:formatCode>
                <c:ptCount val="1"/>
                <c:pt idx="0">
                  <c:v>0.4</c:v>
                </c:pt>
              </c:numCache>
            </c:numRef>
          </c:yVal>
          <c:bubbleSize>
            <c:numRef>
              <c:f>Beurteilungen!$F$9</c:f>
              <c:numCache>
                <c:formatCode>#,##0</c:formatCode>
                <c:ptCount val="1"/>
                <c:pt idx="0">
                  <c:v>107000</c:v>
                </c:pt>
              </c:numCache>
            </c:numRef>
          </c:bubbleSize>
          <c:bubble3D val="1"/>
        </c:ser>
        <c:ser>
          <c:idx val="4"/>
          <c:order val="4"/>
          <c:tx>
            <c:strRef>
              <c:f>Beurteilungen!$G$4</c:f>
              <c:strCache>
                <c:ptCount val="1"/>
                <c:pt idx="0">
                  <c:v>Klein</c:v>
                </c:pt>
              </c:strCache>
            </c:strRef>
          </c:tx>
          <c:invertIfNegative val="0"/>
          <c:xVal>
            <c:numRef>
              <c:f>Beurteilungen!$G$15</c:f>
              <c:numCache>
                <c:formatCode>0%</c:formatCode>
                <c:ptCount val="1"/>
                <c:pt idx="0">
                  <c:v>0.53333333333333333</c:v>
                </c:pt>
              </c:numCache>
            </c:numRef>
          </c:xVal>
          <c:yVal>
            <c:numRef>
              <c:f>Beurteilungen!$G$28</c:f>
              <c:numCache>
                <c:formatCode>0%</c:formatCode>
                <c:ptCount val="1"/>
                <c:pt idx="0">
                  <c:v>0.64444444444444449</c:v>
                </c:pt>
              </c:numCache>
            </c:numRef>
          </c:yVal>
          <c:bubbleSize>
            <c:numRef>
              <c:f>Beurteilungen!$G$9</c:f>
              <c:numCache>
                <c:formatCode>#,##0</c:formatCode>
                <c:ptCount val="1"/>
                <c:pt idx="0">
                  <c:v>51000</c:v>
                </c:pt>
              </c:numCache>
            </c:numRef>
          </c:bubbleSize>
          <c:bubble3D val="1"/>
        </c:ser>
        <c:ser>
          <c:idx val="5"/>
          <c:order val="5"/>
          <c:tx>
            <c:strRef>
              <c:f>Beurteilungen!$H$4</c:f>
              <c:strCache>
                <c:ptCount val="1"/>
                <c:pt idx="0">
                  <c:v>Groß</c:v>
                </c:pt>
              </c:strCache>
            </c:strRef>
          </c:tx>
          <c:invertIfNegative val="0"/>
          <c:xVal>
            <c:numRef>
              <c:f>Beurteilungen!$H$15</c:f>
              <c:numCache>
                <c:formatCode>0%</c:formatCode>
                <c:ptCount val="1"/>
                <c:pt idx="0">
                  <c:v>0.33333333333333331</c:v>
                </c:pt>
              </c:numCache>
            </c:numRef>
          </c:xVal>
          <c:yVal>
            <c:numRef>
              <c:f>Beurteilungen!$H$28</c:f>
              <c:numCache>
                <c:formatCode>0%</c:formatCode>
                <c:ptCount val="1"/>
                <c:pt idx="0">
                  <c:v>0.32222222222222219</c:v>
                </c:pt>
              </c:numCache>
            </c:numRef>
          </c:yVal>
          <c:bubbleSize>
            <c:numRef>
              <c:f>Beurteilungen!$H$9</c:f>
              <c:numCache>
                <c:formatCode>#,##0</c:formatCode>
                <c:ptCount val="1"/>
                <c:pt idx="0">
                  <c:v>93000</c:v>
                </c:pt>
              </c:numCache>
            </c:numRef>
          </c:bubbleSize>
          <c:bubble3D val="1"/>
        </c:ser>
        <c:ser>
          <c:idx val="6"/>
          <c:order val="6"/>
          <c:tx>
            <c:strRef>
              <c:f>Beurteilungen!$I$4</c:f>
              <c:strCache>
                <c:ptCount val="1"/>
                <c:pt idx="0">
                  <c:v>Weber</c:v>
                </c:pt>
              </c:strCache>
            </c:strRef>
          </c:tx>
          <c:invertIfNegative val="0"/>
          <c:xVal>
            <c:numRef>
              <c:f>Beurteilungen!$I$15</c:f>
              <c:numCache>
                <c:formatCode>0%</c:formatCode>
                <c:ptCount val="1"/>
                <c:pt idx="0">
                  <c:v>0.93333333333333324</c:v>
                </c:pt>
              </c:numCache>
            </c:numRef>
          </c:xVal>
          <c:yVal>
            <c:numRef>
              <c:f>Beurteilungen!$I$28</c:f>
              <c:numCache>
                <c:formatCode>0%</c:formatCode>
                <c:ptCount val="1"/>
                <c:pt idx="0">
                  <c:v>0.82777777777777783</c:v>
                </c:pt>
              </c:numCache>
            </c:numRef>
          </c:yVal>
          <c:bubbleSize>
            <c:numRef>
              <c:f>Beurteilungen!$I$9</c:f>
              <c:numCache>
                <c:formatCode>#,##0</c:formatCode>
                <c:ptCount val="1"/>
                <c:pt idx="0">
                  <c:v>53000</c:v>
                </c:pt>
              </c:numCache>
            </c:numRef>
          </c:bubbleSize>
          <c:bubble3D val="1"/>
        </c:ser>
        <c:ser>
          <c:idx val="7"/>
          <c:order val="7"/>
          <c:tx>
            <c:strRef>
              <c:f>Beurteilungen!$J$4</c:f>
              <c:strCache>
                <c:ptCount val="1"/>
                <c:pt idx="0">
                  <c:v>Eppel</c:v>
                </c:pt>
              </c:strCache>
            </c:strRef>
          </c:tx>
          <c:invertIfNegative val="0"/>
          <c:xVal>
            <c:numRef>
              <c:f>Beurteilungen!$J$15</c:f>
              <c:numCache>
                <c:formatCode>0%</c:formatCode>
                <c:ptCount val="1"/>
                <c:pt idx="0">
                  <c:v>0.19999999999999998</c:v>
                </c:pt>
              </c:numCache>
            </c:numRef>
          </c:xVal>
          <c:yVal>
            <c:numRef>
              <c:f>Beurteilungen!$J$28</c:f>
              <c:numCache>
                <c:formatCode>0%</c:formatCode>
                <c:ptCount val="1"/>
                <c:pt idx="0">
                  <c:v>0.52222222222222214</c:v>
                </c:pt>
              </c:numCache>
            </c:numRef>
          </c:yVal>
          <c:bubbleSize>
            <c:numRef>
              <c:f>Beurteilungen!$J$9</c:f>
              <c:numCache>
                <c:formatCode>#,##0</c:formatCode>
                <c:ptCount val="1"/>
                <c:pt idx="0">
                  <c:v>74000</c:v>
                </c:pt>
              </c:numCache>
            </c:numRef>
          </c:bubbleSize>
          <c:bubble3D val="1"/>
        </c:ser>
        <c:ser>
          <c:idx val="8"/>
          <c:order val="8"/>
          <c:tx>
            <c:strRef>
              <c:f>Beurteilungen!$K$4</c:f>
              <c:strCache>
                <c:ptCount val="1"/>
                <c:pt idx="0">
                  <c:v>Sniper</c:v>
                </c:pt>
              </c:strCache>
            </c:strRef>
          </c:tx>
          <c:spPr>
            <a:ln w="25400">
              <a:noFill/>
            </a:ln>
          </c:spPr>
          <c:invertIfNegative val="0"/>
          <c:xVal>
            <c:numRef>
              <c:f>Beurteilungen!$K$15</c:f>
              <c:numCache>
                <c:formatCode>0%</c:formatCode>
                <c:ptCount val="1"/>
                <c:pt idx="0">
                  <c:v>0.19999999999999998</c:v>
                </c:pt>
              </c:numCache>
            </c:numRef>
          </c:xVal>
          <c:yVal>
            <c:numRef>
              <c:f>Beurteilungen!$K$28</c:f>
              <c:numCache>
                <c:formatCode>0%</c:formatCode>
                <c:ptCount val="1"/>
                <c:pt idx="0">
                  <c:v>0.52222222222222214</c:v>
                </c:pt>
              </c:numCache>
            </c:numRef>
          </c:yVal>
          <c:bubbleSize>
            <c:numRef>
              <c:f>Beurteilungen!$K$9</c:f>
              <c:numCache>
                <c:formatCode>#,##0</c:formatCode>
                <c:ptCount val="1"/>
                <c:pt idx="0">
                  <c:v>74000</c:v>
                </c:pt>
              </c:numCache>
            </c:numRef>
          </c:bubbleSize>
          <c:bubble3D val="1"/>
        </c:ser>
        <c:ser>
          <c:idx val="9"/>
          <c:order val="9"/>
          <c:tx>
            <c:strRef>
              <c:f>Beurteilungen!$L$4</c:f>
              <c:strCache>
                <c:ptCount val="1"/>
              </c:strCache>
            </c:strRef>
          </c:tx>
          <c:spPr>
            <a:ln w="25400">
              <a:noFill/>
            </a:ln>
          </c:spPr>
          <c:invertIfNegative val="0"/>
          <c:xVal>
            <c:numRef>
              <c:f>Beurteilungen!$L$15</c:f>
            </c:numRef>
          </c:xVal>
          <c:yVal>
            <c:numRef>
              <c:f>Beurteilungen!$L$28</c:f>
              <c:numCache>
                <c:formatCode>0%</c:formatCode>
                <c:ptCount val="1"/>
                <c:pt idx="0">
                  <c:v>0</c:v>
                </c:pt>
              </c:numCache>
            </c:numRef>
          </c:yVal>
          <c:bubbleSize>
            <c:numRef>
              <c:f>Beurteilungen!$L$9</c:f>
              <c:numCache>
                <c:formatCode>#,##0</c:formatCode>
                <c:ptCount val="1"/>
              </c:numCache>
            </c:numRef>
          </c:bubbleSize>
          <c:bubble3D val="1"/>
        </c:ser>
        <c:dLbls>
          <c:showLegendKey val="0"/>
          <c:showVal val="0"/>
          <c:showCatName val="0"/>
          <c:showSerName val="0"/>
          <c:showPercent val="0"/>
          <c:showBubbleSize val="0"/>
        </c:dLbls>
        <c:bubbleScale val="50"/>
        <c:showNegBubbles val="0"/>
        <c:axId val="85013248"/>
        <c:axId val="85015936"/>
      </c:bubbleChart>
      <c:valAx>
        <c:axId val="85013248"/>
        <c:scaling>
          <c:orientation val="minMax"/>
          <c:max val="1"/>
          <c:min val="0"/>
        </c:scaling>
        <c:delete val="0"/>
        <c:axPos val="b"/>
        <c:title>
          <c:tx>
            <c:rich>
              <a:bodyPr/>
              <a:lstStyle/>
              <a:p>
                <a:pPr>
                  <a:defRPr/>
                </a:pPr>
                <a:r>
                  <a:rPr lang="de-DE"/>
                  <a:t>Leistung</a:t>
                </a:r>
              </a:p>
            </c:rich>
          </c:tx>
          <c:layout>
            <c:manualLayout>
              <c:xMode val="edge"/>
              <c:yMode val="edge"/>
              <c:x val="0.44895833333333335"/>
              <c:y val="0.95269168026101136"/>
            </c:manualLayout>
          </c:layout>
          <c:overlay val="0"/>
        </c:title>
        <c:numFmt formatCode="0%" sourceLinked="1"/>
        <c:majorTickMark val="out"/>
        <c:minorTickMark val="none"/>
        <c:tickLblPos val="nextTo"/>
        <c:txPr>
          <a:bodyPr rot="0" vert="horz"/>
          <a:lstStyle/>
          <a:p>
            <a:pPr>
              <a:defRPr/>
            </a:pPr>
            <a:endParaRPr lang="de-DE"/>
          </a:p>
        </c:txPr>
        <c:crossAx val="85015936"/>
        <c:crosses val="autoZero"/>
        <c:crossBetween val="midCat"/>
        <c:majorUnit val="0.25"/>
      </c:valAx>
      <c:valAx>
        <c:axId val="85015936"/>
        <c:scaling>
          <c:orientation val="minMax"/>
          <c:max val="1"/>
          <c:min val="0"/>
        </c:scaling>
        <c:delete val="0"/>
        <c:axPos val="l"/>
        <c:title>
          <c:tx>
            <c:rich>
              <a:bodyPr/>
              <a:lstStyle/>
              <a:p>
                <a:pPr>
                  <a:defRPr/>
                </a:pPr>
                <a:r>
                  <a:rPr lang="de-DE"/>
                  <a:t>Potential</a:t>
                </a:r>
              </a:p>
            </c:rich>
          </c:tx>
          <c:layout>
            <c:manualLayout>
              <c:xMode val="edge"/>
              <c:yMode val="edge"/>
              <c:x val="0"/>
              <c:y val="0.42414355628058725"/>
            </c:manualLayout>
          </c:layout>
          <c:overlay val="0"/>
        </c:title>
        <c:numFmt formatCode="0%" sourceLinked="1"/>
        <c:majorTickMark val="out"/>
        <c:minorTickMark val="none"/>
        <c:tickLblPos val="nextTo"/>
        <c:txPr>
          <a:bodyPr rot="0" vert="horz"/>
          <a:lstStyle/>
          <a:p>
            <a:pPr>
              <a:defRPr/>
            </a:pPr>
            <a:endParaRPr lang="de-DE"/>
          </a:p>
        </c:txPr>
        <c:crossAx val="85013248"/>
        <c:crosses val="autoZero"/>
        <c:crossBetween val="midCat"/>
        <c:majorUnit val="0.25"/>
      </c:valAx>
    </c:plotArea>
    <c:legend>
      <c:legendPos val="r"/>
      <c:layout>
        <c:manualLayout>
          <c:xMode val="edge"/>
          <c:yMode val="edge"/>
          <c:x val="0.91666666666666663"/>
          <c:y val="0.37030995106035891"/>
          <c:w val="8.1180118110236218E-2"/>
          <c:h val="0.39335830079655515"/>
        </c:manualLayout>
      </c:layout>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codeName="Diagramm5"/>
  <sheetViews>
    <sheetView zoomScale="85" workbookViewId="0"/>
  </sheetViews>
  <sheetProtection password="C1F4" content="1" objects="1"/>
  <pageMargins left="0.78740157480314965" right="0.78740157480314965" top="0.98425196850393704" bottom="0.78740157480314965" header="0.51181102362204722" footer="0.51181102362204722"/>
  <pageSetup paperSize="9" orientation="landscape" horizontalDpi="300" verticalDpi="300" r:id="rId1"/>
  <headerFooter alignWithMargins="0">
    <oddFooter>&amp;C&amp;10Mit freundlicher Empfehlung vom itService Thomas Käflein - www.servandtrain.de</oddFooter>
  </headerFooter>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1381125</xdr:colOff>
      <xdr:row>17</xdr:row>
      <xdr:rowOff>38100</xdr:rowOff>
    </xdr:from>
    <xdr:to>
      <xdr:col>1</xdr:col>
      <xdr:colOff>1628775</xdr:colOff>
      <xdr:row>18</xdr:row>
      <xdr:rowOff>133350</xdr:rowOff>
    </xdr:to>
    <xdr:sp macro="" textlink="">
      <xdr:nvSpPr>
        <xdr:cNvPr id="4098" name="AutoShape 2"/>
        <xdr:cNvSpPr>
          <a:spLocks noChangeArrowheads="1"/>
        </xdr:cNvSpPr>
      </xdr:nvSpPr>
      <xdr:spPr bwMode="auto">
        <a:xfrm>
          <a:off x="1476375" y="3105150"/>
          <a:ext cx="247650" cy="285750"/>
        </a:xfrm>
        <a:prstGeom prst="curvedRightArrow">
          <a:avLst>
            <a:gd name="adj1" fmla="val 28571"/>
            <a:gd name="adj2" fmla="val 57143"/>
            <a:gd name="adj3"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838265"/>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0.48675</cdr:x>
      <cdr:y>0.07675</cdr:y>
    </cdr:from>
    <cdr:to>
      <cdr:x>0.4875</cdr:x>
      <cdr:y>0.8835</cdr:y>
    </cdr:to>
    <cdr:sp macro="" textlink="">
      <cdr:nvSpPr>
        <cdr:cNvPr id="8193" name="Line 1"/>
        <cdr:cNvSpPr>
          <a:spLocks xmlns:a="http://schemas.openxmlformats.org/drawingml/2006/main" noChangeShapeType="1"/>
        </cdr:cNvSpPr>
      </cdr:nvSpPr>
      <cdr:spPr bwMode="auto">
        <a:xfrm xmlns:a="http://schemas.openxmlformats.org/drawingml/2006/main" flipV="1">
          <a:off x="4450842" y="448130"/>
          <a:ext cx="6858" cy="4710472"/>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dash"/>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0.0865</cdr:x>
      <cdr:y>0.483</cdr:y>
    </cdr:from>
    <cdr:to>
      <cdr:x>0.8855</cdr:x>
      <cdr:y>0.483</cdr:y>
    </cdr:to>
    <cdr:sp macro="" textlink="">
      <cdr:nvSpPr>
        <cdr:cNvPr id="8194" name="Line 2"/>
        <cdr:cNvSpPr>
          <a:spLocks xmlns:a="http://schemas.openxmlformats.org/drawingml/2006/main" noChangeShapeType="1"/>
        </cdr:cNvSpPr>
      </cdr:nvSpPr>
      <cdr:spPr bwMode="auto">
        <a:xfrm xmlns:a="http://schemas.openxmlformats.org/drawingml/2006/main">
          <a:off x="790956" y="2820152"/>
          <a:ext cx="7306056"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dash"/>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0.0865</cdr:x>
      <cdr:y>0.94975</cdr:y>
    </cdr:from>
    <cdr:to>
      <cdr:x>0.8855</cdr:x>
      <cdr:y>0.94975</cdr:y>
    </cdr:to>
    <cdr:sp macro="" textlink="">
      <cdr:nvSpPr>
        <cdr:cNvPr id="8198" name="Line 6"/>
        <cdr:cNvSpPr>
          <a:spLocks xmlns:a="http://schemas.openxmlformats.org/drawingml/2006/main" noChangeShapeType="1"/>
        </cdr:cNvSpPr>
      </cdr:nvSpPr>
      <cdr:spPr bwMode="auto">
        <a:xfrm xmlns:a="http://schemas.openxmlformats.org/drawingml/2006/main">
          <a:off x="790956" y="5545424"/>
          <a:ext cx="7306056"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808080" mc:Ignorable="a14" a14:legacySpreadsheetColorIndex="23"/>
          </a:solidFill>
          <a:prstDash val="dash"/>
          <a:round/>
          <a:headEnd/>
          <a:tailEnd type="triangle" w="lg" len="lg"/>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0.032</cdr:x>
      <cdr:y>0.07675</cdr:y>
    </cdr:from>
    <cdr:to>
      <cdr:x>0.032</cdr:x>
      <cdr:y>0.8835</cdr:y>
    </cdr:to>
    <cdr:sp macro="" textlink="">
      <cdr:nvSpPr>
        <cdr:cNvPr id="8199" name="Line 7"/>
        <cdr:cNvSpPr>
          <a:spLocks xmlns:a="http://schemas.openxmlformats.org/drawingml/2006/main" noChangeShapeType="1"/>
        </cdr:cNvSpPr>
      </cdr:nvSpPr>
      <cdr:spPr bwMode="auto">
        <a:xfrm xmlns:a="http://schemas.openxmlformats.org/drawingml/2006/main" flipV="1">
          <a:off x="292608" y="448130"/>
          <a:ext cx="0" cy="4710472"/>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808080" mc:Ignorable="a14" a14:legacySpreadsheetColorIndex="23"/>
          </a:solidFill>
          <a:prstDash val="dash"/>
          <a:round/>
          <a:headEnd/>
          <a:tailEnd type="triangle" w="lg" len="lg"/>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0.816</cdr:x>
      <cdr:y>0.95025</cdr:y>
    </cdr:from>
    <cdr:to>
      <cdr:x>0.867</cdr:x>
      <cdr:y>0.9845</cdr:y>
    </cdr:to>
    <cdr:sp macro="" textlink="">
      <cdr:nvSpPr>
        <cdr:cNvPr id="8201" name="Rectangle 9"/>
        <cdr:cNvSpPr>
          <a:spLocks xmlns:a="http://schemas.openxmlformats.org/drawingml/2006/main" noChangeArrowheads="1"/>
        </cdr:cNvSpPr>
      </cdr:nvSpPr>
      <cdr:spPr bwMode="auto">
        <a:xfrm xmlns:a="http://schemas.openxmlformats.org/drawingml/2006/main">
          <a:off x="7461504" y="5548343"/>
          <a:ext cx="466344" cy="1999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0" tIns="22860" rIns="18288" bIns="0" anchor="t" upright="1">
          <a:spAutoFit/>
        </a:bodyPr>
        <a:lstStyle xmlns:a="http://schemas.openxmlformats.org/drawingml/2006/main"/>
        <a:p xmlns:a="http://schemas.openxmlformats.org/drawingml/2006/main">
          <a:pPr algn="r" rtl="0">
            <a:defRPr sz="1000"/>
          </a:pPr>
          <a:r>
            <a:rPr lang="de-DE" sz="1000" b="0" i="0" u="none" strike="noStrike" baseline="0">
              <a:solidFill>
                <a:srgbClr val="000000"/>
              </a:solidFill>
              <a:latin typeface="Arial"/>
              <a:cs typeface="Arial"/>
            </a:rPr>
            <a:t>besser</a:t>
          </a:r>
        </a:p>
      </cdr:txBody>
    </cdr:sp>
  </cdr:relSizeAnchor>
  <cdr:relSizeAnchor xmlns:cdr="http://schemas.openxmlformats.org/drawingml/2006/chartDrawing">
    <cdr:from>
      <cdr:x>0.005</cdr:x>
      <cdr:y>0.10925</cdr:y>
    </cdr:from>
    <cdr:to>
      <cdr:x>0.03</cdr:x>
      <cdr:y>0.186</cdr:y>
    </cdr:to>
    <cdr:sp macro="" textlink="">
      <cdr:nvSpPr>
        <cdr:cNvPr id="8203" name="Rectangle 11"/>
        <cdr:cNvSpPr>
          <a:spLocks xmlns:a="http://schemas.openxmlformats.org/drawingml/2006/main" noChangeArrowheads="1"/>
        </cdr:cNvSpPr>
      </cdr:nvSpPr>
      <cdr:spPr bwMode="auto">
        <a:xfrm xmlns:a="http://schemas.openxmlformats.org/drawingml/2006/main" rot="-5400000">
          <a:off x="-64045" y="747657"/>
          <a:ext cx="448129" cy="2286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none" lIns="18288" tIns="22860" rIns="18288" bIns="0" anchor="ctr" upright="1">
          <a:spAutoFit/>
        </a:bodyPr>
        <a:lstStyle xmlns:a="http://schemas.openxmlformats.org/drawingml/2006/main"/>
        <a:p xmlns:a="http://schemas.openxmlformats.org/drawingml/2006/main">
          <a:pPr algn="r" rtl="0">
            <a:defRPr sz="1000"/>
          </a:pPr>
          <a:r>
            <a:rPr lang="de-DE" sz="1000" b="0" i="0" u="none" strike="noStrike" baseline="0">
              <a:solidFill>
                <a:srgbClr val="000000"/>
              </a:solidFill>
              <a:latin typeface="Arial"/>
              <a:cs typeface="Arial"/>
            </a:rPr>
            <a:t>besser</a:t>
          </a:r>
        </a:p>
      </cdr:txBody>
    </cdr:sp>
  </cdr:relSizeAnchor>
  <cdr:relSizeAnchor xmlns:cdr="http://schemas.openxmlformats.org/drawingml/2006/chartDrawing">
    <cdr:from>
      <cdr:x>0.011</cdr:x>
      <cdr:y>0.774</cdr:y>
    </cdr:from>
    <cdr:to>
      <cdr:x>0.036</cdr:x>
      <cdr:y>0.88325</cdr:y>
    </cdr:to>
    <cdr:sp macro="" textlink="">
      <cdr:nvSpPr>
        <cdr:cNvPr id="8204" name="Rectangle 12"/>
        <cdr:cNvSpPr>
          <a:spLocks xmlns:a="http://schemas.openxmlformats.org/drawingml/2006/main" noChangeArrowheads="1"/>
        </cdr:cNvSpPr>
      </cdr:nvSpPr>
      <cdr:spPr bwMode="auto">
        <a:xfrm xmlns:a="http://schemas.openxmlformats.org/drawingml/2006/main" rot="-5400000">
          <a:off x="-104062" y="4723897"/>
          <a:ext cx="637891" cy="2286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vert270" wrap="none" lIns="18288" tIns="0" rIns="0" bIns="22860" anchor="t" upright="1">
          <a:spAutoFit/>
        </a:bodyPr>
        <a:lstStyle xmlns:a="http://schemas.openxmlformats.org/drawingml/2006/main"/>
        <a:p xmlns:a="http://schemas.openxmlformats.org/drawingml/2006/main">
          <a:pPr algn="l" rtl="0">
            <a:defRPr sz="1000"/>
          </a:pPr>
          <a:r>
            <a:rPr lang="de-DE" sz="1000" b="0" i="0" u="none" strike="noStrike" baseline="0">
              <a:solidFill>
                <a:srgbClr val="000000"/>
              </a:solidFill>
              <a:latin typeface="Arial"/>
              <a:cs typeface="Arial"/>
            </a:rPr>
            <a:t>schlechter</a:t>
          </a:r>
        </a:p>
      </cdr:txBody>
    </cdr:sp>
  </cdr:relSizeAnchor>
  <cdr:relSizeAnchor xmlns:cdr="http://schemas.openxmlformats.org/drawingml/2006/chartDrawing">
    <cdr:from>
      <cdr:x>0.0865</cdr:x>
      <cdr:y>0.95025</cdr:y>
    </cdr:from>
    <cdr:to>
      <cdr:x>0.1585</cdr:x>
      <cdr:y>0.9845</cdr:y>
    </cdr:to>
    <cdr:sp macro="" textlink="">
      <cdr:nvSpPr>
        <cdr:cNvPr id="8205" name="Rectangle 13"/>
        <cdr:cNvSpPr>
          <a:spLocks xmlns:a="http://schemas.openxmlformats.org/drawingml/2006/main" noChangeArrowheads="1"/>
        </cdr:cNvSpPr>
      </cdr:nvSpPr>
      <cdr:spPr bwMode="auto">
        <a:xfrm xmlns:a="http://schemas.openxmlformats.org/drawingml/2006/main">
          <a:off x="790956" y="5548343"/>
          <a:ext cx="658368" cy="1999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1000" b="0" i="0" u="none" strike="noStrike" baseline="0">
              <a:solidFill>
                <a:srgbClr val="000000"/>
              </a:solidFill>
              <a:latin typeface="Arial"/>
              <a:cs typeface="Arial"/>
            </a:rPr>
            <a:t>schlechter</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V9"/>
  <sheetViews>
    <sheetView showGridLines="0" showRowColHeaders="0" tabSelected="1" workbookViewId="0">
      <selection activeCell="B5" sqref="B5"/>
    </sheetView>
  </sheetViews>
  <sheetFormatPr baseColWidth="10" defaultColWidth="0" defaultRowHeight="15" zeroHeight="1" x14ac:dyDescent="0.2"/>
  <cols>
    <col min="1" max="1" width="2.21875" customWidth="1"/>
    <col min="2" max="2" width="72.21875" customWidth="1"/>
    <col min="3" max="3" width="2.21875" customWidth="1"/>
    <col min="4" max="256" width="0" hidden="1" customWidth="1"/>
    <col min="257" max="16384" width="11.5546875" hidden="1"/>
  </cols>
  <sheetData>
    <row r="1" spans="1:3" ht="7.5" customHeight="1" x14ac:dyDescent="0.2">
      <c r="A1" s="7"/>
      <c r="B1" s="7"/>
      <c r="C1" s="7"/>
    </row>
    <row r="2" spans="1:3" ht="26.25" x14ac:dyDescent="0.2">
      <c r="A2" s="7"/>
      <c r="B2" s="8" t="s">
        <v>53</v>
      </c>
      <c r="C2" s="7"/>
    </row>
    <row r="3" spans="1:3" x14ac:dyDescent="0.2">
      <c r="A3" s="7"/>
      <c r="B3" s="7"/>
      <c r="C3" s="7"/>
    </row>
    <row r="4" spans="1:3" ht="137.25" customHeight="1" x14ac:dyDescent="0.2">
      <c r="A4" s="7"/>
      <c r="B4" s="13" t="s">
        <v>54</v>
      </c>
      <c r="C4" s="7"/>
    </row>
    <row r="5" spans="1:3" ht="69" customHeight="1" x14ac:dyDescent="0.2">
      <c r="A5" s="7"/>
      <c r="B5" s="13" t="s">
        <v>55</v>
      </c>
      <c r="C5" s="7"/>
    </row>
    <row r="6" spans="1:3" ht="45.75" customHeight="1" x14ac:dyDescent="0.2">
      <c r="A6" s="7"/>
      <c r="B6" s="13" t="s">
        <v>61</v>
      </c>
      <c r="C6" s="7"/>
    </row>
    <row r="7" spans="1:3" x14ac:dyDescent="0.2">
      <c r="A7" s="7"/>
      <c r="B7" s="9"/>
      <c r="C7" s="7"/>
    </row>
    <row r="8" spans="1:3" x14ac:dyDescent="0.2">
      <c r="A8" s="7"/>
      <c r="B8" s="10" t="s">
        <v>59</v>
      </c>
      <c r="C8" s="7"/>
    </row>
    <row r="9" spans="1:3" x14ac:dyDescent="0.2">
      <c r="A9" s="7"/>
      <c r="B9" s="7"/>
      <c r="C9" s="7"/>
    </row>
  </sheetData>
  <sheetProtection password="C1F4" sheet="1" objects="1" scenarios="1" selectLockedCells="1"/>
  <phoneticPr fontId="2"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B1:IV28"/>
  <sheetViews>
    <sheetView showGridLines="0" showRowColHeaders="0" zoomScaleNormal="100" workbookViewId="0">
      <selection activeCell="H23" sqref="H23"/>
    </sheetView>
  </sheetViews>
  <sheetFormatPr baseColWidth="10" defaultColWidth="0" defaultRowHeight="15" zeroHeight="1" x14ac:dyDescent="0.2"/>
  <cols>
    <col min="1" max="1" width="1.109375" customWidth="1"/>
    <col min="2" max="2" width="19.77734375" customWidth="1"/>
    <col min="3" max="12" width="8.88671875" customWidth="1"/>
    <col min="13" max="256" width="0" hidden="1" customWidth="1"/>
    <col min="257" max="16384" width="11.5546875" hidden="1"/>
  </cols>
  <sheetData>
    <row r="1" spans="2:12" ht="18" x14ac:dyDescent="0.25">
      <c r="B1" s="4" t="s">
        <v>56</v>
      </c>
      <c r="D1" s="35" t="s">
        <v>10</v>
      </c>
      <c r="E1" s="35"/>
      <c r="F1" s="35"/>
      <c r="G1" s="35"/>
      <c r="I1" s="11"/>
      <c r="J1" s="36">
        <f ca="1">TODAY()</f>
        <v>41865</v>
      </c>
      <c r="K1" s="36"/>
      <c r="L1" s="36"/>
    </row>
    <row r="2" spans="2:12" x14ac:dyDescent="0.2">
      <c r="I2" s="6"/>
      <c r="J2" s="6"/>
      <c r="K2" s="6"/>
      <c r="L2" s="6"/>
    </row>
    <row r="3" spans="2:12" ht="12" customHeight="1" x14ac:dyDescent="0.2">
      <c r="B3" s="1" t="s">
        <v>0</v>
      </c>
      <c r="C3" s="28"/>
      <c r="D3" s="28"/>
      <c r="E3" s="28"/>
      <c r="F3" s="28"/>
      <c r="G3" s="28"/>
      <c r="H3" s="28"/>
      <c r="I3" s="28"/>
      <c r="J3" s="28"/>
      <c r="K3" s="28"/>
      <c r="L3" s="28"/>
    </row>
    <row r="4" spans="2:12" x14ac:dyDescent="0.2">
      <c r="B4" s="3" t="s">
        <v>11</v>
      </c>
      <c r="C4" s="12" t="s">
        <v>12</v>
      </c>
      <c r="D4" s="12" t="s">
        <v>13</v>
      </c>
      <c r="E4" s="12" t="s">
        <v>14</v>
      </c>
      <c r="F4" s="12" t="s">
        <v>15</v>
      </c>
      <c r="G4" s="12" t="s">
        <v>16</v>
      </c>
      <c r="H4" s="12" t="s">
        <v>17</v>
      </c>
      <c r="I4" s="12" t="s">
        <v>35</v>
      </c>
      <c r="J4" s="12" t="s">
        <v>51</v>
      </c>
      <c r="K4" s="12" t="s">
        <v>60</v>
      </c>
      <c r="L4" s="12"/>
    </row>
    <row r="5" spans="2:12" x14ac:dyDescent="0.2">
      <c r="B5" s="3" t="s">
        <v>28</v>
      </c>
      <c r="C5" s="29" t="s">
        <v>30</v>
      </c>
      <c r="D5" s="29" t="s">
        <v>36</v>
      </c>
      <c r="E5" s="29" t="s">
        <v>33</v>
      </c>
      <c r="F5" s="29" t="s">
        <v>41</v>
      </c>
      <c r="G5" s="29" t="s">
        <v>43</v>
      </c>
      <c r="H5" s="29" t="s">
        <v>44</v>
      </c>
      <c r="I5" s="29" t="s">
        <v>38</v>
      </c>
      <c r="J5" s="29" t="s">
        <v>49</v>
      </c>
      <c r="K5" s="29" t="s">
        <v>49</v>
      </c>
      <c r="L5" s="29"/>
    </row>
    <row r="6" spans="2:12" x14ac:dyDescent="0.2">
      <c r="B6" s="3" t="s">
        <v>18</v>
      </c>
      <c r="C6" s="29" t="s">
        <v>57</v>
      </c>
      <c r="D6" s="29" t="s">
        <v>50</v>
      </c>
      <c r="E6" s="29" t="s">
        <v>58</v>
      </c>
      <c r="F6" s="29" t="s">
        <v>50</v>
      </c>
      <c r="G6" s="29" t="s">
        <v>31</v>
      </c>
      <c r="H6" s="29" t="s">
        <v>39</v>
      </c>
      <c r="I6" s="29" t="s">
        <v>31</v>
      </c>
      <c r="J6" s="29" t="s">
        <v>31</v>
      </c>
      <c r="K6" s="29" t="s">
        <v>31</v>
      </c>
      <c r="L6" s="29"/>
    </row>
    <row r="7" spans="2:12" x14ac:dyDescent="0.2">
      <c r="B7" s="3" t="s">
        <v>19</v>
      </c>
      <c r="C7" s="29">
        <v>22</v>
      </c>
      <c r="D7" s="29">
        <v>47</v>
      </c>
      <c r="E7" s="29">
        <v>29</v>
      </c>
      <c r="F7" s="29">
        <v>41</v>
      </c>
      <c r="G7" s="29">
        <v>32</v>
      </c>
      <c r="H7" s="29">
        <v>51</v>
      </c>
      <c r="I7" s="29">
        <v>29</v>
      </c>
      <c r="J7" s="29">
        <v>44</v>
      </c>
      <c r="K7" s="29">
        <v>44</v>
      </c>
      <c r="L7" s="29"/>
    </row>
    <row r="8" spans="2:12" x14ac:dyDescent="0.2">
      <c r="B8" s="3" t="s">
        <v>20</v>
      </c>
      <c r="C8" s="29">
        <v>2</v>
      </c>
      <c r="D8" s="29">
        <v>19</v>
      </c>
      <c r="E8" s="29">
        <v>5</v>
      </c>
      <c r="F8" s="29">
        <v>9</v>
      </c>
      <c r="G8" s="29">
        <v>2</v>
      </c>
      <c r="H8" s="29">
        <v>24</v>
      </c>
      <c r="I8" s="29">
        <v>8</v>
      </c>
      <c r="J8" s="29">
        <v>11</v>
      </c>
      <c r="K8" s="29">
        <v>11</v>
      </c>
      <c r="L8" s="29"/>
    </row>
    <row r="9" spans="2:12" x14ac:dyDescent="0.2">
      <c r="B9" s="3" t="s">
        <v>48</v>
      </c>
      <c r="C9" s="30">
        <v>47000</v>
      </c>
      <c r="D9" s="30">
        <v>125000</v>
      </c>
      <c r="E9" s="30">
        <v>64000</v>
      </c>
      <c r="F9" s="30">
        <v>107000</v>
      </c>
      <c r="G9" s="30">
        <v>51000</v>
      </c>
      <c r="H9" s="30">
        <v>93000</v>
      </c>
      <c r="I9" s="30">
        <v>53000</v>
      </c>
      <c r="J9" s="30">
        <v>74000</v>
      </c>
      <c r="K9" s="30">
        <v>74000</v>
      </c>
      <c r="L9" s="30"/>
    </row>
    <row r="10" spans="2:12" ht="7.5" customHeight="1" x14ac:dyDescent="0.2">
      <c r="B10" s="3"/>
      <c r="C10" s="28"/>
      <c r="D10" s="28"/>
      <c r="E10" s="28"/>
      <c r="F10" s="28"/>
      <c r="G10" s="28"/>
      <c r="H10" s="28"/>
      <c r="I10" s="28"/>
      <c r="J10" s="28"/>
      <c r="K10" s="28"/>
      <c r="L10" s="28"/>
    </row>
    <row r="11" spans="2:12" x14ac:dyDescent="0.2">
      <c r="B11" s="1" t="s">
        <v>1</v>
      </c>
      <c r="C11" s="28"/>
      <c r="D11" s="28"/>
      <c r="E11" s="28"/>
      <c r="F11" s="28"/>
      <c r="G11" s="28"/>
      <c r="H11" s="28"/>
      <c r="I11" s="28"/>
      <c r="J11" s="28"/>
      <c r="K11" s="28"/>
      <c r="L11" s="28"/>
    </row>
    <row r="12" spans="2:12" x14ac:dyDescent="0.2">
      <c r="B12" s="3" t="s">
        <v>21</v>
      </c>
      <c r="C12" s="31">
        <v>0.4</v>
      </c>
      <c r="D12" s="31">
        <v>0.9</v>
      </c>
      <c r="E12" s="31">
        <v>0.4</v>
      </c>
      <c r="F12" s="31">
        <v>0.8</v>
      </c>
      <c r="G12" s="31">
        <v>0.6</v>
      </c>
      <c r="H12" s="31">
        <v>0.6</v>
      </c>
      <c r="I12" s="31">
        <v>0.9</v>
      </c>
      <c r="J12" s="31">
        <v>0.3</v>
      </c>
      <c r="K12" s="31">
        <v>0.3</v>
      </c>
      <c r="L12" s="31"/>
    </row>
    <row r="13" spans="2:12" x14ac:dyDescent="0.2">
      <c r="B13" s="3" t="s">
        <v>22</v>
      </c>
      <c r="C13" s="31">
        <v>0.6</v>
      </c>
      <c r="D13" s="31">
        <v>0.8</v>
      </c>
      <c r="E13" s="31">
        <v>0.3</v>
      </c>
      <c r="F13" s="31">
        <v>0.6</v>
      </c>
      <c r="G13" s="31">
        <v>0.4</v>
      </c>
      <c r="H13" s="31">
        <v>0.4</v>
      </c>
      <c r="I13" s="31">
        <v>1</v>
      </c>
      <c r="J13" s="31">
        <v>0.3</v>
      </c>
      <c r="K13" s="31">
        <v>0.3</v>
      </c>
      <c r="L13" s="31"/>
    </row>
    <row r="14" spans="2:12" ht="15.75" thickBot="1" x14ac:dyDescent="0.25">
      <c r="B14" s="3" t="s">
        <v>2</v>
      </c>
      <c r="C14" s="32">
        <v>1</v>
      </c>
      <c r="D14" s="32">
        <v>0.9</v>
      </c>
      <c r="E14" s="32">
        <v>0.1</v>
      </c>
      <c r="F14" s="32">
        <v>0.4</v>
      </c>
      <c r="G14" s="32">
        <v>0.6</v>
      </c>
      <c r="H14" s="32">
        <v>0</v>
      </c>
      <c r="I14" s="32">
        <v>0.9</v>
      </c>
      <c r="J14" s="32">
        <v>0</v>
      </c>
      <c r="K14" s="32">
        <v>0</v>
      </c>
      <c r="L14" s="32"/>
    </row>
    <row r="15" spans="2:12" ht="15.75" thickTop="1" x14ac:dyDescent="0.2">
      <c r="B15" s="2" t="s">
        <v>3</v>
      </c>
      <c r="C15" s="5">
        <f>IF(SUM(C12:C14)&gt;0,AVERAGE(C12:C14),"")</f>
        <v>0.66666666666666663</v>
      </c>
      <c r="D15" s="5">
        <f>IF(SUM(D12:D14)&gt;0,AVERAGE(D12:D14),"")</f>
        <v>0.8666666666666667</v>
      </c>
      <c r="E15" s="5">
        <f t="shared" ref="E15:J15" si="0">IF(SUM(E12:E14)&gt;0,AVERAGE(E12:E14),"")</f>
        <v>0.26666666666666666</v>
      </c>
      <c r="F15" s="5">
        <f t="shared" si="0"/>
        <v>0.6</v>
      </c>
      <c r="G15" s="5">
        <f t="shared" si="0"/>
        <v>0.53333333333333333</v>
      </c>
      <c r="H15" s="5">
        <f t="shared" si="0"/>
        <v>0.33333333333333331</v>
      </c>
      <c r="I15" s="5">
        <f t="shared" si="0"/>
        <v>0.93333333333333324</v>
      </c>
      <c r="J15" s="5">
        <f t="shared" si="0"/>
        <v>0.19999999999999998</v>
      </c>
      <c r="K15" s="5">
        <f t="shared" ref="K15:L15" si="1">IF(SUM(K12:K14)&gt;0,AVERAGE(K12:K14),"")</f>
        <v>0.19999999999999998</v>
      </c>
      <c r="L15" s="5" t="str">
        <f t="shared" si="1"/>
        <v/>
      </c>
    </row>
    <row r="16" spans="2:12" ht="7.5" customHeight="1" x14ac:dyDescent="0.2">
      <c r="B16" s="2"/>
      <c r="C16" s="28"/>
      <c r="D16" s="28"/>
      <c r="E16" s="28"/>
      <c r="F16" s="28"/>
      <c r="G16" s="28"/>
      <c r="H16" s="28"/>
      <c r="I16" s="28"/>
      <c r="J16" s="28"/>
      <c r="K16" s="28"/>
      <c r="L16" s="28"/>
    </row>
    <row r="17" spans="2:12" x14ac:dyDescent="0.2">
      <c r="B17" s="2" t="s">
        <v>4</v>
      </c>
      <c r="C17" s="28"/>
      <c r="D17" s="28"/>
      <c r="E17" s="28"/>
      <c r="F17" s="28"/>
      <c r="G17" s="28"/>
      <c r="H17" s="28"/>
      <c r="I17" s="28"/>
      <c r="J17" s="28"/>
      <c r="K17" s="28"/>
      <c r="L17" s="28"/>
    </row>
    <row r="18" spans="2:12" x14ac:dyDescent="0.2">
      <c r="B18" s="3" t="s">
        <v>23</v>
      </c>
      <c r="C18" s="29" t="s">
        <v>32</v>
      </c>
      <c r="D18" s="29" t="s">
        <v>40</v>
      </c>
      <c r="E18" s="29" t="s">
        <v>37</v>
      </c>
      <c r="F18" s="29" t="s">
        <v>32</v>
      </c>
      <c r="G18" s="29" t="s">
        <v>34</v>
      </c>
      <c r="H18" s="29" t="s">
        <v>34</v>
      </c>
      <c r="I18" s="29" t="s">
        <v>37</v>
      </c>
      <c r="J18" s="29" t="s">
        <v>40</v>
      </c>
      <c r="K18" s="29" t="s">
        <v>40</v>
      </c>
      <c r="L18" s="29"/>
    </row>
    <row r="19" spans="2:12" x14ac:dyDescent="0.2">
      <c r="B19" s="3"/>
      <c r="C19" s="33">
        <f t="shared" ref="C19:L19" si="2">IF(C18&lt;&gt;"",VLOOKUP(C18,kuenftigzugehoerig,2,FALSE),"")</f>
        <v>0</v>
      </c>
      <c r="D19" s="33">
        <f t="shared" si="2"/>
        <v>1</v>
      </c>
      <c r="E19" s="33">
        <f t="shared" si="2"/>
        <v>0.75</v>
      </c>
      <c r="F19" s="33">
        <f t="shared" si="2"/>
        <v>0</v>
      </c>
      <c r="G19" s="33">
        <f t="shared" si="2"/>
        <v>0.5</v>
      </c>
      <c r="H19" s="33">
        <f t="shared" si="2"/>
        <v>0.5</v>
      </c>
      <c r="I19" s="33">
        <f t="shared" si="2"/>
        <v>0.75</v>
      </c>
      <c r="J19" s="33">
        <f t="shared" si="2"/>
        <v>1</v>
      </c>
      <c r="K19" s="33">
        <f t="shared" si="2"/>
        <v>1</v>
      </c>
      <c r="L19" s="33" t="str">
        <f t="shared" si="2"/>
        <v/>
      </c>
    </row>
    <row r="20" spans="2:12" x14ac:dyDescent="0.2">
      <c r="B20" s="3" t="s">
        <v>24</v>
      </c>
      <c r="C20" s="31">
        <v>0.5</v>
      </c>
      <c r="D20" s="31">
        <v>0.3</v>
      </c>
      <c r="E20" s="31">
        <v>0.8</v>
      </c>
      <c r="F20" s="31">
        <v>0.9</v>
      </c>
      <c r="G20" s="31">
        <v>0.7</v>
      </c>
      <c r="H20" s="31">
        <v>0.6</v>
      </c>
      <c r="I20" s="31">
        <v>0.8</v>
      </c>
      <c r="J20" s="31">
        <v>0.7</v>
      </c>
      <c r="K20" s="31">
        <v>0.7</v>
      </c>
      <c r="L20" s="31"/>
    </row>
    <row r="21" spans="2:12" x14ac:dyDescent="0.2">
      <c r="B21" s="3" t="s">
        <v>25</v>
      </c>
      <c r="C21" s="31">
        <v>0.8</v>
      </c>
      <c r="D21" s="31">
        <v>0.4</v>
      </c>
      <c r="E21" s="31">
        <v>1</v>
      </c>
      <c r="F21" s="31">
        <v>0.4</v>
      </c>
      <c r="G21" s="31">
        <v>0.9</v>
      </c>
      <c r="H21" s="31">
        <v>0.2</v>
      </c>
      <c r="I21" s="31">
        <v>1</v>
      </c>
      <c r="J21" s="31">
        <v>0.2</v>
      </c>
      <c r="K21" s="31">
        <v>0.2</v>
      </c>
      <c r="L21" s="31"/>
    </row>
    <row r="22" spans="2:12" x14ac:dyDescent="0.2">
      <c r="B22" s="3" t="s">
        <v>26</v>
      </c>
      <c r="C22" s="31">
        <v>1</v>
      </c>
      <c r="D22" s="31">
        <v>0.2</v>
      </c>
      <c r="E22" s="31">
        <v>0.7</v>
      </c>
      <c r="F22" s="31">
        <v>0.2</v>
      </c>
      <c r="G22" s="31">
        <v>0.6</v>
      </c>
      <c r="H22" s="31">
        <v>0.3</v>
      </c>
      <c r="I22" s="31">
        <v>0.7</v>
      </c>
      <c r="J22" s="31">
        <v>0.1</v>
      </c>
      <c r="K22" s="31">
        <v>0.1</v>
      </c>
      <c r="L22" s="31"/>
    </row>
    <row r="23" spans="2:12" x14ac:dyDescent="0.2">
      <c r="B23" s="3" t="s">
        <v>5</v>
      </c>
      <c r="C23" s="34">
        <v>0.7</v>
      </c>
      <c r="D23" s="34">
        <v>0.1</v>
      </c>
      <c r="E23" s="34">
        <v>0.3</v>
      </c>
      <c r="F23" s="34">
        <v>0.1</v>
      </c>
      <c r="G23" s="34">
        <v>0.6</v>
      </c>
      <c r="H23" s="34">
        <v>0.1</v>
      </c>
      <c r="I23" s="34">
        <v>0.9</v>
      </c>
      <c r="J23" s="34">
        <v>0</v>
      </c>
      <c r="K23" s="34">
        <v>0</v>
      </c>
      <c r="L23" s="34"/>
    </row>
    <row r="24" spans="2:12" x14ac:dyDescent="0.2">
      <c r="B24" s="3" t="s">
        <v>6</v>
      </c>
      <c r="C24" s="31">
        <v>0.5</v>
      </c>
      <c r="D24" s="31">
        <v>0.6</v>
      </c>
      <c r="E24" s="31">
        <v>0.4</v>
      </c>
      <c r="F24" s="31">
        <v>0.9</v>
      </c>
      <c r="G24" s="31">
        <v>0.8</v>
      </c>
      <c r="H24" s="31">
        <v>0.3</v>
      </c>
      <c r="I24" s="31">
        <v>0.9</v>
      </c>
      <c r="J24" s="31">
        <v>0.8</v>
      </c>
      <c r="K24" s="31">
        <v>0.8</v>
      </c>
      <c r="L24" s="31"/>
    </row>
    <row r="25" spans="2:12" x14ac:dyDescent="0.2">
      <c r="B25" s="3" t="s">
        <v>27</v>
      </c>
      <c r="C25" s="31">
        <v>0.6</v>
      </c>
      <c r="D25" s="31">
        <v>0.2</v>
      </c>
      <c r="E25" s="31">
        <v>0.7</v>
      </c>
      <c r="F25" s="31">
        <v>0.1</v>
      </c>
      <c r="G25" s="31">
        <v>0.9</v>
      </c>
      <c r="H25" s="31">
        <v>0.4</v>
      </c>
      <c r="I25" s="31">
        <v>0.8</v>
      </c>
      <c r="J25" s="31">
        <v>0.6</v>
      </c>
      <c r="K25" s="31">
        <v>0.6</v>
      </c>
      <c r="L25" s="31"/>
    </row>
    <row r="26" spans="2:12" x14ac:dyDescent="0.2">
      <c r="B26" s="3" t="s">
        <v>7</v>
      </c>
      <c r="C26" s="31">
        <v>1</v>
      </c>
      <c r="D26" s="31">
        <v>0.1</v>
      </c>
      <c r="E26" s="31">
        <v>0.7</v>
      </c>
      <c r="F26" s="31">
        <v>0.4</v>
      </c>
      <c r="G26" s="31">
        <v>0.3</v>
      </c>
      <c r="H26" s="31">
        <v>0.2</v>
      </c>
      <c r="I26" s="31">
        <v>0.8</v>
      </c>
      <c r="J26" s="31">
        <v>0.7</v>
      </c>
      <c r="K26" s="31">
        <v>0.7</v>
      </c>
      <c r="L26" s="31"/>
    </row>
    <row r="27" spans="2:12" ht="15.75" thickBot="1" x14ac:dyDescent="0.25">
      <c r="B27" s="3" t="s">
        <v>8</v>
      </c>
      <c r="C27" s="32">
        <v>1</v>
      </c>
      <c r="D27" s="32">
        <v>0.2</v>
      </c>
      <c r="E27" s="32">
        <v>0.4</v>
      </c>
      <c r="F27" s="32">
        <v>0.6</v>
      </c>
      <c r="G27" s="32">
        <v>0.5</v>
      </c>
      <c r="H27" s="32">
        <v>0.3</v>
      </c>
      <c r="I27" s="32">
        <v>0.8</v>
      </c>
      <c r="J27" s="32">
        <v>0.6</v>
      </c>
      <c r="K27" s="32">
        <v>0.6</v>
      </c>
      <c r="L27" s="32"/>
    </row>
    <row r="28" spans="2:12" ht="15.75" thickTop="1" x14ac:dyDescent="0.2">
      <c r="B28" s="2" t="s">
        <v>9</v>
      </c>
      <c r="C28" s="5">
        <f>IF(SUM(C19:C27)&gt;0,AVERAGE(C19:C27),"")</f>
        <v>0.6777777777777777</v>
      </c>
      <c r="D28" s="5">
        <f t="shared" ref="D28:J28" si="3">IF(SUM(D19:D27)&gt;0,AVERAGE(D19:D27),"")</f>
        <v>0.3444444444444445</v>
      </c>
      <c r="E28" s="5">
        <f t="shared" si="3"/>
        <v>0.63888888888888884</v>
      </c>
      <c r="F28" s="5">
        <f t="shared" si="3"/>
        <v>0.4</v>
      </c>
      <c r="G28" s="5">
        <f t="shared" si="3"/>
        <v>0.64444444444444449</v>
      </c>
      <c r="H28" s="5">
        <f t="shared" si="3"/>
        <v>0.32222222222222219</v>
      </c>
      <c r="I28" s="5">
        <f t="shared" si="3"/>
        <v>0.82777777777777783</v>
      </c>
      <c r="J28" s="5">
        <f t="shared" si="3"/>
        <v>0.52222222222222214</v>
      </c>
      <c r="K28" s="5">
        <f t="shared" ref="K28:L28" si="4">IF(SUM(K19:K27)&gt;0,AVERAGE(K19:K27),"")</f>
        <v>0.52222222222222214</v>
      </c>
      <c r="L28" s="5" t="str">
        <f t="shared" si="4"/>
        <v/>
      </c>
    </row>
  </sheetData>
  <sheetProtection password="C1F4" sheet="1" objects="1" scenarios="1" selectLockedCells="1"/>
  <mergeCells count="2">
    <mergeCell ref="D1:G1"/>
    <mergeCell ref="J1:L1"/>
  </mergeCells>
  <phoneticPr fontId="2" type="noConversion"/>
  <dataValidations count="7">
    <dataValidation type="list" allowBlank="1" showInputMessage="1" showErrorMessage="1" errorTitle="Hinweis" error="Bitte wählen Sie einen Eintrag aus der Liste." sqref="C12:L14 C20:L27">
      <formula1>einstufung</formula1>
    </dataValidation>
    <dataValidation type="list" allowBlank="1" showInputMessage="1" showErrorMessage="1" errorTitle="Hinweis" error="Bitte wählen Sie einen Eintrag aus der Liste." sqref="C5:L5">
      <formula1>abteilung</formula1>
    </dataValidation>
    <dataValidation type="list" allowBlank="1" showInputMessage="1" showErrorMessage="1" errorTitle="Hinweis" error="Bitte wählen Sie einen Eintrag aus der Liste." sqref="C6:L6">
      <formula1>position</formula1>
    </dataValidation>
    <dataValidation type="whole" allowBlank="1" showInputMessage="1" showErrorMessage="1" errorTitle="Hinweis" error="Das Alter muss zwischen 18 und 70 Jahren (einschließlich)  liegen." sqref="C7:L7">
      <formula1>18</formula1>
      <formula2>70</formula2>
    </dataValidation>
    <dataValidation type="list" allowBlank="1" showInputMessage="1" showErrorMessage="1" errorTitle="Hinweis" error="Bitte wählen Sie einen Eintrag aus der Liste." sqref="C18:L18">
      <formula1>zugehoerigkeit</formula1>
    </dataValidation>
    <dataValidation type="whole" allowBlank="1" showInputMessage="1" showErrorMessage="1" errorTitle="Hinweis" error="Bitte geben Sie eine Zahl zwischen 0 und 50 (Jahren) für die Firmenzugehörigkeit ein." sqref="C8:L8">
      <formula1>0</formula1>
      <formula2>50</formula2>
    </dataValidation>
    <dataValidation type="whole" allowBlank="1" showInputMessage="1" showErrorMessage="1" errorTitle="Hinweis" error="Bitte geben Sie eine Zahl zwischen 0 und 500.000 für das Gehalt ein." sqref="C9:L9">
      <formula1>0</formula1>
      <formula2>500000</formula2>
    </dataValidation>
  </dataValidations>
  <printOptions horizontalCentered="1"/>
  <pageMargins left="0.78740157480314965" right="0.78740157480314965" top="0.98425196850393704" bottom="0.98425196850393704" header="0.51181102362204722" footer="0.51181102362204722"/>
  <pageSetup paperSize="9" scale="99" orientation="landscape" horizontalDpi="300" verticalDpi="300" r:id="rId1"/>
  <headerFooter alignWithMargins="0">
    <oddFooter>&amp;C&amp;10Mit freundlicher Empfehlung vom itService Thomas Käflein - www.servandtrain.de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G27"/>
  <sheetViews>
    <sheetView showGridLines="0" showRowColHeaders="0" workbookViewId="0">
      <selection activeCell="B3" sqref="B3"/>
    </sheetView>
  </sheetViews>
  <sheetFormatPr baseColWidth="10" defaultColWidth="0" defaultRowHeight="15" zeroHeight="1" x14ac:dyDescent="0.2"/>
  <cols>
    <col min="1" max="1" width="2.21875" customWidth="1"/>
    <col min="2" max="2" width="10.88671875" bestFit="1" customWidth="1"/>
    <col min="3" max="3" width="11.6640625" bestFit="1" customWidth="1"/>
    <col min="4" max="6" width="11.5546875" customWidth="1"/>
    <col min="7" max="7" width="2.21875" customWidth="1"/>
    <col min="8" max="16384" width="11.5546875" hidden="1"/>
  </cols>
  <sheetData>
    <row r="1" spans="1:7" x14ac:dyDescent="0.2">
      <c r="A1" s="14"/>
      <c r="B1" s="14"/>
      <c r="C1" s="14"/>
      <c r="D1" s="14"/>
      <c r="E1" s="14"/>
      <c r="F1" s="14"/>
      <c r="G1" s="14"/>
    </row>
    <row r="2" spans="1:7" x14ac:dyDescent="0.2">
      <c r="A2" s="14"/>
      <c r="B2" s="19" t="s">
        <v>28</v>
      </c>
      <c r="C2" s="19" t="s">
        <v>18</v>
      </c>
      <c r="D2" s="20" t="s">
        <v>29</v>
      </c>
      <c r="E2" s="20" t="s">
        <v>20</v>
      </c>
      <c r="F2" s="20" t="s">
        <v>62</v>
      </c>
      <c r="G2" s="14"/>
    </row>
    <row r="3" spans="1:7" x14ac:dyDescent="0.2">
      <c r="A3" s="14"/>
      <c r="B3" s="21" t="s">
        <v>30</v>
      </c>
      <c r="C3" s="21" t="s">
        <v>58</v>
      </c>
      <c r="D3" s="22">
        <v>0</v>
      </c>
      <c r="E3" s="23" t="s">
        <v>32</v>
      </c>
      <c r="F3" s="22">
        <v>0</v>
      </c>
      <c r="G3" s="14"/>
    </row>
    <row r="4" spans="1:7" x14ac:dyDescent="0.2">
      <c r="A4" s="14"/>
      <c r="B4" s="21" t="s">
        <v>33</v>
      </c>
      <c r="C4" s="21" t="s">
        <v>57</v>
      </c>
      <c r="D4" s="22">
        <v>0.1</v>
      </c>
      <c r="E4" s="23" t="s">
        <v>34</v>
      </c>
      <c r="F4" s="22">
        <v>0.5</v>
      </c>
      <c r="G4" s="14"/>
    </row>
    <row r="5" spans="1:7" x14ac:dyDescent="0.2">
      <c r="A5" s="14"/>
      <c r="B5" s="21" t="s">
        <v>36</v>
      </c>
      <c r="C5" s="21" t="s">
        <v>31</v>
      </c>
      <c r="D5" s="22">
        <v>0.2</v>
      </c>
      <c r="E5" s="23" t="s">
        <v>37</v>
      </c>
      <c r="F5" s="22">
        <v>0.75</v>
      </c>
      <c r="G5" s="14"/>
    </row>
    <row r="6" spans="1:7" x14ac:dyDescent="0.2">
      <c r="A6" s="14"/>
      <c r="B6" s="21" t="s">
        <v>38</v>
      </c>
      <c r="C6" s="21" t="s">
        <v>50</v>
      </c>
      <c r="D6" s="22">
        <v>0.3</v>
      </c>
      <c r="E6" s="23" t="s">
        <v>40</v>
      </c>
      <c r="F6" s="22">
        <v>1</v>
      </c>
      <c r="G6" s="14"/>
    </row>
    <row r="7" spans="1:7" x14ac:dyDescent="0.2">
      <c r="A7" s="14"/>
      <c r="B7" s="21" t="s">
        <v>41</v>
      </c>
      <c r="C7" s="21" t="s">
        <v>39</v>
      </c>
      <c r="D7" s="22">
        <v>0.4</v>
      </c>
      <c r="E7" s="24"/>
      <c r="F7" s="25"/>
      <c r="G7" s="14"/>
    </row>
    <row r="8" spans="1:7" x14ac:dyDescent="0.2">
      <c r="A8" s="14"/>
      <c r="B8" s="21" t="s">
        <v>49</v>
      </c>
      <c r="C8" s="21" t="s">
        <v>42</v>
      </c>
      <c r="D8" s="22">
        <v>0.5</v>
      </c>
      <c r="E8" s="26" t="s">
        <v>45</v>
      </c>
      <c r="F8" s="27" t="s">
        <v>46</v>
      </c>
      <c r="G8" s="14"/>
    </row>
    <row r="9" spans="1:7" x14ac:dyDescent="0.2">
      <c r="A9" s="14"/>
      <c r="B9" s="21" t="s">
        <v>43</v>
      </c>
      <c r="C9" s="21" t="s">
        <v>42</v>
      </c>
      <c r="D9" s="22">
        <v>0.6</v>
      </c>
      <c r="E9" s="24"/>
      <c r="F9" s="22" t="s">
        <v>47</v>
      </c>
      <c r="G9" s="14"/>
    </row>
    <row r="10" spans="1:7" x14ac:dyDescent="0.2">
      <c r="A10" s="14"/>
      <c r="B10" s="21" t="s">
        <v>44</v>
      </c>
      <c r="C10" s="21" t="s">
        <v>42</v>
      </c>
      <c r="D10" s="22">
        <v>0.7</v>
      </c>
      <c r="E10" s="24"/>
      <c r="F10" s="25"/>
      <c r="G10" s="14"/>
    </row>
    <row r="11" spans="1:7" x14ac:dyDescent="0.2">
      <c r="A11" s="14"/>
      <c r="B11" s="21" t="s">
        <v>42</v>
      </c>
      <c r="C11" s="21" t="s">
        <v>42</v>
      </c>
      <c r="D11" s="22">
        <v>0.8</v>
      </c>
      <c r="E11" s="24"/>
      <c r="F11" s="25"/>
      <c r="G11" s="14"/>
    </row>
    <row r="12" spans="1:7" x14ac:dyDescent="0.2">
      <c r="A12" s="14"/>
      <c r="B12" s="21" t="s">
        <v>42</v>
      </c>
      <c r="C12" s="21" t="s">
        <v>42</v>
      </c>
      <c r="D12" s="22">
        <v>0.9</v>
      </c>
      <c r="E12" s="24"/>
      <c r="F12" s="25"/>
      <c r="G12" s="14"/>
    </row>
    <row r="13" spans="1:7" x14ac:dyDescent="0.2">
      <c r="A13" s="14"/>
      <c r="B13" s="24"/>
      <c r="C13" s="24"/>
      <c r="D13" s="22">
        <v>1</v>
      </c>
      <c r="E13" s="24"/>
      <c r="F13" s="25"/>
      <c r="G13" s="14"/>
    </row>
    <row r="14" spans="1:7" x14ac:dyDescent="0.2">
      <c r="A14" s="14"/>
      <c r="B14" s="16"/>
      <c r="C14" s="16"/>
      <c r="D14" s="17"/>
      <c r="E14" s="16"/>
      <c r="F14" s="17"/>
      <c r="G14" s="14"/>
    </row>
    <row r="15" spans="1:7" x14ac:dyDescent="0.2">
      <c r="A15" s="14"/>
      <c r="B15" s="18" t="s">
        <v>52</v>
      </c>
      <c r="C15" s="18" t="s">
        <v>63</v>
      </c>
      <c r="D15" s="17"/>
      <c r="E15" s="16"/>
      <c r="F15" s="17"/>
      <c r="G15" s="14"/>
    </row>
    <row r="16" spans="1:7" x14ac:dyDescent="0.2">
      <c r="A16" s="14"/>
      <c r="B16" s="18" t="str">
        <f ca="1">titel &amp; ", " &amp; firma &amp; ", " &amp; "Stand: " &amp; TEXT(datum, "T. MMMM JJJJ")</f>
        <v>Mitarbeiter Beurteilung, Mustermann GmbH, Stand: 14. August 2014</v>
      </c>
      <c r="C16" s="18"/>
      <c r="D16" s="18"/>
      <c r="E16" s="18"/>
      <c r="F16" s="18"/>
      <c r="G16" s="14"/>
    </row>
    <row r="17" spans="1:7" x14ac:dyDescent="0.2">
      <c r="A17" s="14"/>
      <c r="B17" s="14"/>
      <c r="C17" s="14"/>
      <c r="D17" s="15"/>
      <c r="E17" s="14"/>
      <c r="F17" s="15"/>
      <c r="G17" s="14"/>
    </row>
    <row r="18" spans="1:7" hidden="1" x14ac:dyDescent="0.2"/>
    <row r="19" spans="1:7" hidden="1" x14ac:dyDescent="0.2"/>
    <row r="20" spans="1:7" hidden="1" x14ac:dyDescent="0.2"/>
    <row r="21" spans="1:7" hidden="1" x14ac:dyDescent="0.2"/>
    <row r="22" spans="1:7" hidden="1" x14ac:dyDescent="0.2"/>
    <row r="23" spans="1:7" hidden="1" x14ac:dyDescent="0.2"/>
    <row r="24" spans="1:7" hidden="1" x14ac:dyDescent="0.2"/>
    <row r="25" spans="1:7" hidden="1" x14ac:dyDescent="0.2"/>
    <row r="26" spans="1:7" hidden="1" x14ac:dyDescent="0.2"/>
    <row r="27" spans="1:7" hidden="1" x14ac:dyDescent="0.2"/>
  </sheetData>
  <sheetProtection password="C1F4" sheet="1" objects="1" scenarios="1" selectLockedCells="1"/>
  <phoneticPr fontId="2" type="noConversion"/>
  <pageMargins left="0.78740157499999996" right="0.78740157499999996" top="0.984251969" bottom="0.984251969" header="0.4921259845" footer="0.4921259845"/>
  <headerFooter alignWithMargins="0">
    <oddHeader>&amp;A</oddHeader>
    <oddFoote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3</vt:i4>
      </vt:variant>
      <vt:variant>
        <vt:lpstr>Diagramme</vt:lpstr>
      </vt:variant>
      <vt:variant>
        <vt:i4>1</vt:i4>
      </vt:variant>
      <vt:variant>
        <vt:lpstr>Benannte Bereiche</vt:lpstr>
      </vt:variant>
      <vt:variant>
        <vt:i4>9</vt:i4>
      </vt:variant>
    </vt:vector>
  </HeadingPairs>
  <TitlesOfParts>
    <vt:vector size="13" baseType="lpstr">
      <vt:lpstr>Start</vt:lpstr>
      <vt:lpstr>Beurteilungen</vt:lpstr>
      <vt:lpstr>Basisdaten</vt:lpstr>
      <vt:lpstr>Portfolio-Diagramm</vt:lpstr>
      <vt:lpstr>abteilung</vt:lpstr>
      <vt:lpstr>datum</vt:lpstr>
      <vt:lpstr>Beurteilungen!Druckbereich</vt:lpstr>
      <vt:lpstr>einstufung</vt:lpstr>
      <vt:lpstr>firma</vt:lpstr>
      <vt:lpstr>kuenftigzugehoerig</vt:lpstr>
      <vt:lpstr>position</vt:lpstr>
      <vt:lpstr>titel</vt:lpstr>
      <vt:lpstr>zugehoerigkeit</vt:lpstr>
    </vt:vector>
  </TitlesOfParts>
  <Company>itService Thomas Käflein</Company>
  <LinksUpToDate>false</LinksUpToDate>
  <SharedDoc>false</SharedDoc>
  <HyperlinkBase>www.servandtrain.de</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Mitarbeiter Leistungs- und Potentialanalyse</dc:title>
  <dc:creator>Thomas Käflein</dc:creator>
  <cp:lastModifiedBy>Thomas Käflein</cp:lastModifiedBy>
  <cp:lastPrinted>2014-08-14T16:48:02Z</cp:lastPrinted>
  <dcterms:created xsi:type="dcterms:W3CDTF">2006-04-14T10:08:54Z</dcterms:created>
  <dcterms:modified xsi:type="dcterms:W3CDTF">2014-08-14T16:49:44Z</dcterms:modified>
</cp:coreProperties>
</file>